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15" windowWidth="15570" windowHeight="12510"/>
  </bookViews>
  <sheets>
    <sheet name="Отчет-2016" sheetId="1" r:id="rId1"/>
  </sheets>
  <calcPr calcId="145621"/>
</workbook>
</file>

<file path=xl/calcChain.xml><?xml version="1.0" encoding="utf-8"?>
<calcChain xmlns="http://schemas.openxmlformats.org/spreadsheetml/2006/main">
  <c r="D42" i="1" l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B43" i="1" l="1"/>
  <c r="C43" i="1" l="1"/>
  <c r="D43" i="1" l="1"/>
</calcChain>
</file>

<file path=xl/sharedStrings.xml><?xml version="1.0" encoding="utf-8"?>
<sst xmlns="http://schemas.openxmlformats.org/spreadsheetml/2006/main" count="73" uniqueCount="66">
  <si>
    <t>Код формы по ОКУД</t>
  </si>
  <si>
    <t>Сведения об изменениях бюджетной росписи</t>
  </si>
  <si>
    <t>главного распорядителя бюджетных средств,</t>
  </si>
  <si>
    <t xml:space="preserve"> главного администратора источников финансирования дефицита бюджета</t>
  </si>
  <si>
    <t>Код раздела, подраздела расходов; группы, подгруппы источников финансирования дефицита бюджета по бюджетной классификации</t>
  </si>
  <si>
    <t>Утверждено на год</t>
  </si>
  <si>
    <t>Разница между показателями  бюджетной росписи и закона (решения) о бюджете, руб.</t>
  </si>
  <si>
    <t>Причины изменений</t>
  </si>
  <si>
    <t>законом (решением) о бюджете, руб.</t>
  </si>
  <si>
    <t>Бюджетной росписью с учетом изменений на отчетную дату, руб.</t>
  </si>
  <si>
    <t xml:space="preserve"> 000 0102 0000000 000 000</t>
  </si>
  <si>
    <t xml:space="preserve"> 000 0103 0000000 000 000</t>
  </si>
  <si>
    <t xml:space="preserve"> 000 0104 0000000 000 000</t>
  </si>
  <si>
    <t xml:space="preserve"> 000 0106 0000000 000 000</t>
  </si>
  <si>
    <t xml:space="preserve"> 000 0111 0000000 000 000</t>
  </si>
  <si>
    <t xml:space="preserve"> 000 0113 0000000 000 000</t>
  </si>
  <si>
    <t xml:space="preserve"> 000 0203 0000000 000 000</t>
  </si>
  <si>
    <t xml:space="preserve"> 000 0309 0000000 000 000</t>
  </si>
  <si>
    <t xml:space="preserve"> 000 0405 0000000 000 000</t>
  </si>
  <si>
    <t xml:space="preserve"> 000 0412 0000000 000 000</t>
  </si>
  <si>
    <t xml:space="preserve"> 000 0501 0000000 000 000</t>
  </si>
  <si>
    <t xml:space="preserve"> 000 0502 0000000 000 000</t>
  </si>
  <si>
    <t xml:space="preserve"> 000 0503 0000000 000 000</t>
  </si>
  <si>
    <t xml:space="preserve"> 000 0602 0000000 000 000</t>
  </si>
  <si>
    <t xml:space="preserve"> 000 0701 0000000 000 000</t>
  </si>
  <si>
    <t xml:space="preserve"> 000 0702 0000000 000 000</t>
  </si>
  <si>
    <t xml:space="preserve"> 000 0707 0000000 000 000</t>
  </si>
  <si>
    <t xml:space="preserve"> 000 0709 0000000 000 000</t>
  </si>
  <si>
    <t xml:space="preserve"> 000 0801 0000000 000 000</t>
  </si>
  <si>
    <t xml:space="preserve"> 000 0804 0000000 000 000</t>
  </si>
  <si>
    <t xml:space="preserve"> 000 1001 0000000 000 000</t>
  </si>
  <si>
    <t xml:space="preserve"> 000 1003 0000000 000 000</t>
  </si>
  <si>
    <t xml:space="preserve"> 000 1004 0000000 000 000</t>
  </si>
  <si>
    <t xml:space="preserve"> 000 1006 0000000 000 000</t>
  </si>
  <si>
    <t xml:space="preserve"> 000 1101 0000000 000 000</t>
  </si>
  <si>
    <t xml:space="preserve"> 000 1102 0000000 000 000</t>
  </si>
  <si>
    <t xml:space="preserve"> 000 1401 0000000 000 000</t>
  </si>
  <si>
    <t xml:space="preserve"> 000 1402 0000000 000 000</t>
  </si>
  <si>
    <t>Итого</t>
  </si>
  <si>
    <t xml:space="preserve"> 000 0314 0000000 000 000</t>
  </si>
  <si>
    <t xml:space="preserve"> 000 0409 0000000 000 000</t>
  </si>
  <si>
    <t>0503163</t>
  </si>
  <si>
    <t xml:space="preserve"> 000 0105 0000000 000 000</t>
  </si>
  <si>
    <t xml:space="preserve"> 000 0107 0000000 000 000</t>
  </si>
  <si>
    <t xml:space="preserve"> 000 0408 0000000 000 000</t>
  </si>
  <si>
    <t>Решение Мглинского районного Совета народных депутатов №5-215 от 23.08.2016г.; №5-247 от 20.12.2016г.</t>
  </si>
  <si>
    <t>Решение Мглинского районного Совета народных депутатов №5-214 от 05.07.2016г.</t>
  </si>
  <si>
    <t>Решение Мглинского районного Совета народных депутатов №5-215 от 23.08.2016г;.№5-247 от 20.12.2016г.</t>
  </si>
  <si>
    <t>Решение Мглинского районного Совета народных депутатов №5-192 от 25.04.2016г.</t>
  </si>
  <si>
    <t>Решение Мглинского районного Совета народных депутатов №5-247 от 20.12.2016г.</t>
  </si>
  <si>
    <t>Решение Мглинского районного Совета народных депутатов №5-192 от 25.04.2016г;.№5-214 от 05.07.2016г.;№5-215 от 23.08.2016г.; №5-247 от 20.12.2016г.;№5-248 от 26.12.2016г.</t>
  </si>
  <si>
    <t>Решение Мглинского районного Совета народных депутатов №5-214 от 05.07.2016г.; №5-247 от 20.12.2016г.</t>
  </si>
  <si>
    <t>Решение Мглинского районного Совета народных депутатов №5-214 от 05.07.2016г.; №5-232 от 26.10.2016г.;  №5-247 от 20.12.2016г.</t>
  </si>
  <si>
    <t>Решение Мглинского районного Совета народных депутатов №5-192 от 25.04.2016г. ;№5-232 от 26.10.2016г.; №5-248 от 26.12.2016г.</t>
  </si>
  <si>
    <t>Решение Мглинского районного Совета народных депутатов №5-192 от 25.04.2016г.; №5-215 от 23.08.2016г.</t>
  </si>
  <si>
    <t>Решение Мглинского районного Совета народных депутатов №5-192 от 25.04.2016г.; №5-232 от 26.10.2016г.;  №5-247 от 20.12.2016г.</t>
  </si>
  <si>
    <t>Решение Мглинского районного Совета народных депутатов №5-192 от 25.04.2016г.; №5-214 от 05.07.2016г.;  №5-215 от 23.08.2016г.; №5-232 от 26.10.2016;  №5-247 от 20.12.2016г.</t>
  </si>
  <si>
    <t>Решение Мглинского районного Совета народных депутатов  №5-232 от 26.10.2016г.; №5-247 от 20.12.2016г.</t>
  </si>
  <si>
    <t>Решение Мглинского районного Совета народных депутатов №5-214 от 05.07.2016г.; №5-215 от 23.08.2016г.; №5-232 от 26.10.2016г.;  №5-247 от 20.12.2016г.</t>
  </si>
  <si>
    <t>Решение Мглинского районного Совета народных депутатов №5-215 от 23.08.2016г.; №5-232 от 26.10.2016г.;  №5-247 от 20.12.2016г.; №5-248 от 26.12.2016г.</t>
  </si>
  <si>
    <t>Решение Мглинского районного Совета народных депутатов №5-192 от 25.04.2016г.; №5-215 от 23.08.2016г.;  №5-232 от 26.10.2016г.; №5-247 от 20.12.2016г.; №5-248 от 26.12.2016г</t>
  </si>
  <si>
    <t>Решение Мглинского районного Совета народных депутатов №5-192 от 25.04.2016г.; №5-215 от 23.08.2016г.;  №5-247 от 20.12.2016г.</t>
  </si>
  <si>
    <t>Решение Мглинского районного Совета народных депутатов №5-214 от 05.07.2016г.;  №5-215 от 23.08.2016г.; №5-232 от 26.10.2016г.; №5-233 от 23.11.2016г.</t>
  </si>
  <si>
    <t>Решение Мглинского районного Совета народных депутатов №5-214 от 05.07.2016г.;  №5-215 от 23.08.2016г.;  №5-232 от 26.10.2016г.</t>
  </si>
  <si>
    <t>Решение Мглинского районного Совета народных депутатов №5-215 от 23.08.2016г.; №5-232 от 26.10.2016г.; №5-247от 20.12.2016г.</t>
  </si>
  <si>
    <t>за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</si>
</sst>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8"/>
      <color rgb="FF000000"/>
      <name val="Arial"/>
      <charset val="204"/>
    </font>
    <font>
      <sz val="11"/>
      <color rgb="FF000000"/>
      <name val="Calibri"/>
      <charset val="204"/>
    </font>
    <font>
      <b/>
      <sz val="8"/>
      <color rgb="FF000000"/>
      <name val="Arial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8" xfId="0" applyFont="1" applyBorder="1" applyAlignment="1">
      <alignment horizontal="center" vertical="top"/>
    </xf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right" vertical="top"/>
    </xf>
    <xf numFmtId="0" fontId="0" fillId="0" borderId="0" xfId="0" applyAlignment="1">
      <alignment horizontal="left" vertical="center"/>
    </xf>
    <xf numFmtId="0" fontId="1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49" fontId="4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3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showGridLines="0" tabSelected="1" workbookViewId="0">
      <selection activeCell="A33" sqref="A33"/>
    </sheetView>
  </sheetViews>
  <sheetFormatPr defaultRowHeight="12.75" x14ac:dyDescent="0.2"/>
  <cols>
    <col min="1" max="1" width="30.140625" customWidth="1"/>
    <col min="2" max="2" width="15.140625" customWidth="1"/>
    <col min="3" max="3" width="15.7109375" customWidth="1"/>
    <col min="4" max="4" width="18" customWidth="1"/>
    <col min="5" max="5" width="77.7109375" customWidth="1"/>
    <col min="6" max="6" width="9.7109375" customWidth="1"/>
  </cols>
  <sheetData>
    <row r="1" spans="1:6" ht="15" customHeight="1" thickBot="1" x14ac:dyDescent="0.3">
      <c r="A1" s="1"/>
      <c r="B1" s="1"/>
      <c r="C1" s="1"/>
      <c r="D1" s="2"/>
      <c r="E1" s="3" t="s">
        <v>0</v>
      </c>
      <c r="F1" s="18" t="s">
        <v>41</v>
      </c>
    </row>
    <row r="2" spans="1:6" ht="10.7" customHeight="1" x14ac:dyDescent="0.2">
      <c r="A2" s="1"/>
      <c r="B2" s="1"/>
      <c r="C2" s="1"/>
      <c r="D2" s="1"/>
      <c r="E2" s="1"/>
      <c r="F2" s="4"/>
    </row>
    <row r="3" spans="1:6" ht="10.7" customHeight="1" x14ac:dyDescent="0.2">
      <c r="A3" s="19" t="s">
        <v>1</v>
      </c>
      <c r="B3" s="20"/>
      <c r="C3" s="20"/>
      <c r="D3" s="20"/>
      <c r="E3" s="20"/>
      <c r="F3" s="20"/>
    </row>
    <row r="4" spans="1:6" ht="10.7" customHeight="1" x14ac:dyDescent="0.2">
      <c r="A4" s="19" t="s">
        <v>2</v>
      </c>
      <c r="B4" s="20"/>
      <c r="C4" s="20"/>
      <c r="D4" s="20"/>
      <c r="E4" s="20"/>
      <c r="F4" s="20"/>
    </row>
    <row r="5" spans="1:6" ht="10.7" customHeight="1" x14ac:dyDescent="0.2">
      <c r="A5" s="19" t="s">
        <v>3</v>
      </c>
      <c r="B5" s="20"/>
      <c r="C5" s="20"/>
      <c r="D5" s="20"/>
      <c r="E5" s="20"/>
      <c r="F5" s="20"/>
    </row>
    <row r="6" spans="1:6" ht="10.7" customHeight="1" x14ac:dyDescent="0.2">
      <c r="A6" s="25" t="s">
        <v>65</v>
      </c>
      <c r="B6" s="25"/>
      <c r="C6" s="25"/>
      <c r="D6" s="25"/>
      <c r="E6" s="25"/>
      <c r="F6" s="1"/>
    </row>
    <row r="7" spans="1:6" ht="12.75" customHeight="1" x14ac:dyDescent="0.2">
      <c r="A7" s="21" t="s">
        <v>4</v>
      </c>
      <c r="B7" s="23" t="s">
        <v>5</v>
      </c>
      <c r="C7" s="24"/>
      <c r="D7" s="21" t="s">
        <v>6</v>
      </c>
      <c r="E7" s="21" t="s">
        <v>7</v>
      </c>
      <c r="F7" s="5"/>
    </row>
    <row r="8" spans="1:6" ht="48.75" customHeight="1" x14ac:dyDescent="0.2">
      <c r="A8" s="22"/>
      <c r="B8" s="10" t="s">
        <v>8</v>
      </c>
      <c r="C8" s="10" t="s">
        <v>9</v>
      </c>
      <c r="D8" s="22"/>
      <c r="E8" s="22"/>
      <c r="F8" s="5"/>
    </row>
    <row r="9" spans="1:6" ht="10.7" customHeight="1" x14ac:dyDescent="0.2">
      <c r="A9" s="6">
        <v>1</v>
      </c>
      <c r="B9" s="6">
        <v>2</v>
      </c>
      <c r="C9" s="6">
        <v>3</v>
      </c>
      <c r="D9" s="6">
        <v>4</v>
      </c>
      <c r="E9" s="6">
        <v>5</v>
      </c>
      <c r="F9" s="7"/>
    </row>
    <row r="10" spans="1:6" ht="25.5" customHeight="1" x14ac:dyDescent="0.2">
      <c r="A10" s="11" t="s">
        <v>10</v>
      </c>
      <c r="B10" s="12">
        <v>1043587</v>
      </c>
      <c r="C10" s="12">
        <v>978176</v>
      </c>
      <c r="D10" s="12">
        <f>C10-B10</f>
        <v>-65411</v>
      </c>
      <c r="E10" s="13" t="s">
        <v>51</v>
      </c>
      <c r="F10" s="8"/>
    </row>
    <row r="11" spans="1:6" ht="24.75" customHeight="1" x14ac:dyDescent="0.2">
      <c r="A11" s="11" t="s">
        <v>11</v>
      </c>
      <c r="B11" s="12">
        <v>834454</v>
      </c>
      <c r="C11" s="12">
        <v>701552</v>
      </c>
      <c r="D11" s="12">
        <f t="shared" ref="D11:D42" si="0">C11-B11</f>
        <v>-132902</v>
      </c>
      <c r="E11" s="13" t="s">
        <v>51</v>
      </c>
      <c r="F11" s="8"/>
    </row>
    <row r="12" spans="1:6" ht="21" customHeight="1" x14ac:dyDescent="0.2">
      <c r="A12" s="11" t="s">
        <v>12</v>
      </c>
      <c r="B12" s="12">
        <v>16386663</v>
      </c>
      <c r="C12" s="12">
        <v>16177998</v>
      </c>
      <c r="D12" s="12">
        <f t="shared" si="0"/>
        <v>-208665</v>
      </c>
      <c r="E12" s="13" t="s">
        <v>52</v>
      </c>
      <c r="F12" s="8"/>
    </row>
    <row r="13" spans="1:6" s="17" customFormat="1" ht="17.25" customHeight="1" x14ac:dyDescent="0.2">
      <c r="A13" s="11" t="s">
        <v>42</v>
      </c>
      <c r="B13" s="12">
        <v>550</v>
      </c>
      <c r="C13" s="12">
        <v>550</v>
      </c>
      <c r="D13" s="12">
        <f t="shared" si="0"/>
        <v>0</v>
      </c>
      <c r="E13" s="13"/>
      <c r="F13" s="8"/>
    </row>
    <row r="14" spans="1:6" ht="21.75" customHeight="1" x14ac:dyDescent="0.2">
      <c r="A14" s="11" t="s">
        <v>13</v>
      </c>
      <c r="B14" s="12">
        <v>4835848</v>
      </c>
      <c r="C14" s="12">
        <v>4610401.8099999996</v>
      </c>
      <c r="D14" s="12">
        <f t="shared" si="0"/>
        <v>-225446.19000000041</v>
      </c>
      <c r="E14" s="13" t="s">
        <v>45</v>
      </c>
      <c r="F14" s="8"/>
    </row>
    <row r="15" spans="1:6" s="17" customFormat="1" ht="18" customHeight="1" x14ac:dyDescent="0.2">
      <c r="A15" s="11" t="s">
        <v>43</v>
      </c>
      <c r="B15" s="12">
        <v>0</v>
      </c>
      <c r="C15" s="12">
        <v>2076</v>
      </c>
      <c r="D15" s="12">
        <f t="shared" si="0"/>
        <v>2076</v>
      </c>
      <c r="E15" s="13" t="s">
        <v>46</v>
      </c>
      <c r="F15" s="8"/>
    </row>
    <row r="16" spans="1:6" ht="24.75" customHeight="1" x14ac:dyDescent="0.2">
      <c r="A16" s="11" t="s">
        <v>14</v>
      </c>
      <c r="B16" s="12">
        <v>1000000</v>
      </c>
      <c r="C16" s="12">
        <v>910000</v>
      </c>
      <c r="D16" s="12">
        <f t="shared" si="0"/>
        <v>-90000</v>
      </c>
      <c r="E16" s="13" t="s">
        <v>53</v>
      </c>
      <c r="F16" s="8"/>
    </row>
    <row r="17" spans="1:6" ht="25.5" customHeight="1" x14ac:dyDescent="0.2">
      <c r="A17" s="11" t="s">
        <v>15</v>
      </c>
      <c r="B17" s="12">
        <v>4679047</v>
      </c>
      <c r="C17" s="12">
        <v>4938465.24</v>
      </c>
      <c r="D17" s="12">
        <f t="shared" si="0"/>
        <v>259418.24000000022</v>
      </c>
      <c r="E17" s="14" t="s">
        <v>47</v>
      </c>
      <c r="F17" s="8"/>
    </row>
    <row r="18" spans="1:6" ht="16.5" customHeight="1" x14ac:dyDescent="0.2">
      <c r="A18" s="11" t="s">
        <v>16</v>
      </c>
      <c r="B18" s="12">
        <v>1341366</v>
      </c>
      <c r="C18" s="12">
        <v>1328472</v>
      </c>
      <c r="D18" s="12">
        <f t="shared" si="0"/>
        <v>-12894</v>
      </c>
      <c r="E18" s="14" t="s">
        <v>48</v>
      </c>
      <c r="F18" s="8"/>
    </row>
    <row r="19" spans="1:6" ht="17.25" customHeight="1" x14ac:dyDescent="0.2">
      <c r="A19" s="11" t="s">
        <v>17</v>
      </c>
      <c r="B19" s="12">
        <v>1999146</v>
      </c>
      <c r="C19" s="12">
        <v>1939101</v>
      </c>
      <c r="D19" s="12">
        <f t="shared" si="0"/>
        <v>-60045</v>
      </c>
      <c r="E19" s="14" t="s">
        <v>49</v>
      </c>
      <c r="F19" s="8"/>
    </row>
    <row r="20" spans="1:6" ht="17.25" customHeight="1" x14ac:dyDescent="0.2">
      <c r="A20" s="11" t="s">
        <v>39</v>
      </c>
      <c r="B20" s="12">
        <v>105000</v>
      </c>
      <c r="C20" s="12">
        <v>105000</v>
      </c>
      <c r="D20" s="12">
        <f t="shared" si="0"/>
        <v>0</v>
      </c>
      <c r="E20" s="14"/>
      <c r="F20" s="8"/>
    </row>
    <row r="21" spans="1:6" ht="26.25" customHeight="1" x14ac:dyDescent="0.2">
      <c r="A21" s="11" t="s">
        <v>18</v>
      </c>
      <c r="B21" s="12">
        <v>1087106.2</v>
      </c>
      <c r="C21" s="12">
        <v>522250</v>
      </c>
      <c r="D21" s="12">
        <f t="shared" si="0"/>
        <v>-564856.19999999995</v>
      </c>
      <c r="E21" s="14" t="s">
        <v>54</v>
      </c>
      <c r="F21" s="8"/>
    </row>
    <row r="22" spans="1:6" s="17" customFormat="1" ht="18.75" customHeight="1" x14ac:dyDescent="0.2">
      <c r="A22" s="11" t="s">
        <v>44</v>
      </c>
      <c r="B22" s="12">
        <v>2274884.4300000002</v>
      </c>
      <c r="C22" s="12">
        <v>2274884.4300000002</v>
      </c>
      <c r="D22" s="12">
        <f t="shared" si="0"/>
        <v>0</v>
      </c>
      <c r="E22" s="14"/>
      <c r="F22" s="8"/>
    </row>
    <row r="23" spans="1:6" s="9" customFormat="1" ht="25.5" customHeight="1" x14ac:dyDescent="0.2">
      <c r="A23" s="11" t="s">
        <v>40</v>
      </c>
      <c r="B23" s="12">
        <v>7473900</v>
      </c>
      <c r="C23" s="12">
        <v>13597717.560000001</v>
      </c>
      <c r="D23" s="12">
        <f t="shared" si="0"/>
        <v>6123817.5600000005</v>
      </c>
      <c r="E23" s="14" t="s">
        <v>55</v>
      </c>
      <c r="F23" s="8"/>
    </row>
    <row r="24" spans="1:6" ht="15.75" customHeight="1" x14ac:dyDescent="0.2">
      <c r="A24" s="11" t="s">
        <v>19</v>
      </c>
      <c r="B24" s="12">
        <v>190296</v>
      </c>
      <c r="C24" s="12">
        <v>150296</v>
      </c>
      <c r="D24" s="12">
        <f t="shared" si="0"/>
        <v>-40000</v>
      </c>
      <c r="E24" s="14" t="s">
        <v>49</v>
      </c>
      <c r="F24" s="8"/>
    </row>
    <row r="25" spans="1:6" ht="19.5" customHeight="1" x14ac:dyDescent="0.2">
      <c r="A25" s="11" t="s">
        <v>20</v>
      </c>
      <c r="B25" s="12">
        <v>250000</v>
      </c>
      <c r="C25" s="12">
        <v>25000</v>
      </c>
      <c r="D25" s="12">
        <f t="shared" si="0"/>
        <v>-225000</v>
      </c>
      <c r="E25" s="14" t="s">
        <v>49</v>
      </c>
      <c r="F25" s="8"/>
    </row>
    <row r="26" spans="1:6" ht="23.25" customHeight="1" x14ac:dyDescent="0.2">
      <c r="A26" s="11" t="s">
        <v>21</v>
      </c>
      <c r="B26" s="12">
        <v>820000</v>
      </c>
      <c r="C26" s="12">
        <v>5846700.1699999999</v>
      </c>
      <c r="D26" s="12">
        <f t="shared" si="0"/>
        <v>5026700.17</v>
      </c>
      <c r="E26" s="14" t="s">
        <v>50</v>
      </c>
      <c r="F26" s="8"/>
    </row>
    <row r="27" spans="1:6" ht="17.25" customHeight="1" x14ac:dyDescent="0.2">
      <c r="A27" s="11" t="s">
        <v>22</v>
      </c>
      <c r="B27" s="12">
        <v>50000</v>
      </c>
      <c r="C27" s="12">
        <v>50000</v>
      </c>
      <c r="D27" s="12">
        <f t="shared" si="0"/>
        <v>0</v>
      </c>
      <c r="E27" s="13"/>
      <c r="F27" s="8"/>
    </row>
    <row r="28" spans="1:6" ht="15.75" customHeight="1" x14ac:dyDescent="0.2">
      <c r="A28" s="11" t="s">
        <v>23</v>
      </c>
      <c r="B28" s="12">
        <v>20000</v>
      </c>
      <c r="C28" s="12">
        <v>0</v>
      </c>
      <c r="D28" s="12">
        <f t="shared" si="0"/>
        <v>-20000</v>
      </c>
      <c r="E28" s="14" t="s">
        <v>49</v>
      </c>
      <c r="F28" s="8"/>
    </row>
    <row r="29" spans="1:6" ht="15.75" customHeight="1" x14ac:dyDescent="0.2">
      <c r="A29" s="11" t="s">
        <v>24</v>
      </c>
      <c r="B29" s="12">
        <v>24077700</v>
      </c>
      <c r="C29" s="12">
        <v>18998790</v>
      </c>
      <c r="D29" s="12">
        <f t="shared" si="0"/>
        <v>-5078910</v>
      </c>
      <c r="E29" s="14" t="s">
        <v>49</v>
      </c>
      <c r="F29" s="8"/>
    </row>
    <row r="30" spans="1:6" ht="27" customHeight="1" x14ac:dyDescent="0.2">
      <c r="A30" s="11" t="s">
        <v>25</v>
      </c>
      <c r="B30" s="12">
        <v>118477861.2</v>
      </c>
      <c r="C30" s="12">
        <v>119550890.2</v>
      </c>
      <c r="D30" s="12">
        <f t="shared" si="0"/>
        <v>1073029</v>
      </c>
      <c r="E30" s="13" t="s">
        <v>56</v>
      </c>
      <c r="F30" s="8"/>
    </row>
    <row r="31" spans="1:6" ht="23.25" customHeight="1" x14ac:dyDescent="0.2">
      <c r="A31" s="11" t="s">
        <v>26</v>
      </c>
      <c r="B31" s="12">
        <v>75000</v>
      </c>
      <c r="C31" s="12">
        <v>28800</v>
      </c>
      <c r="D31" s="12">
        <f t="shared" si="0"/>
        <v>-46200</v>
      </c>
      <c r="E31" s="14" t="s">
        <v>57</v>
      </c>
      <c r="F31" s="8"/>
    </row>
    <row r="32" spans="1:6" ht="24" customHeight="1" x14ac:dyDescent="0.2">
      <c r="A32" s="11" t="s">
        <v>27</v>
      </c>
      <c r="B32" s="12">
        <v>20635801</v>
      </c>
      <c r="C32" s="12">
        <v>20941555</v>
      </c>
      <c r="D32" s="12">
        <f t="shared" si="0"/>
        <v>305754</v>
      </c>
      <c r="E32" s="13" t="s">
        <v>58</v>
      </c>
      <c r="F32" s="8"/>
    </row>
    <row r="33" spans="1:6" ht="25.5" customHeight="1" x14ac:dyDescent="0.2">
      <c r="A33" s="11" t="s">
        <v>28</v>
      </c>
      <c r="B33" s="12">
        <v>17871319</v>
      </c>
      <c r="C33" s="12">
        <v>19503698</v>
      </c>
      <c r="D33" s="12">
        <f t="shared" si="0"/>
        <v>1632379</v>
      </c>
      <c r="E33" s="13" t="s">
        <v>59</v>
      </c>
      <c r="F33" s="8"/>
    </row>
    <row r="34" spans="1:6" ht="15" customHeight="1" x14ac:dyDescent="0.2">
      <c r="A34" s="11" t="s">
        <v>29</v>
      </c>
      <c r="B34" s="12">
        <v>1440146</v>
      </c>
      <c r="C34" s="12">
        <v>1449686</v>
      </c>
      <c r="D34" s="12">
        <f t="shared" si="0"/>
        <v>9540</v>
      </c>
      <c r="E34" s="14" t="s">
        <v>49</v>
      </c>
      <c r="F34" s="8"/>
    </row>
    <row r="35" spans="1:6" ht="15.75" customHeight="1" x14ac:dyDescent="0.2">
      <c r="A35" s="11" t="s">
        <v>30</v>
      </c>
      <c r="B35" s="12">
        <v>2303242.7999999998</v>
      </c>
      <c r="C35" s="12">
        <v>2602518.7999999998</v>
      </c>
      <c r="D35" s="12">
        <f t="shared" si="0"/>
        <v>299276</v>
      </c>
      <c r="E35" s="14" t="s">
        <v>49</v>
      </c>
      <c r="F35" s="8"/>
    </row>
    <row r="36" spans="1:6" ht="24.75" customHeight="1" x14ac:dyDescent="0.2">
      <c r="A36" s="11" t="s">
        <v>31</v>
      </c>
      <c r="B36" s="12">
        <v>415330</v>
      </c>
      <c r="C36" s="12">
        <v>147000</v>
      </c>
      <c r="D36" s="12">
        <f t="shared" si="0"/>
        <v>-268330</v>
      </c>
      <c r="E36" s="13" t="s">
        <v>60</v>
      </c>
      <c r="F36" s="8"/>
    </row>
    <row r="37" spans="1:6" ht="24.75" customHeight="1" x14ac:dyDescent="0.2">
      <c r="A37" s="11" t="s">
        <v>32</v>
      </c>
      <c r="B37" s="12">
        <v>8707529.1999999993</v>
      </c>
      <c r="C37" s="12">
        <v>7321694</v>
      </c>
      <c r="D37" s="12">
        <f t="shared" si="0"/>
        <v>-1385835.1999999993</v>
      </c>
      <c r="E37" s="13" t="s">
        <v>61</v>
      </c>
      <c r="F37" s="8"/>
    </row>
    <row r="38" spans="1:6" ht="16.5" customHeight="1" x14ac:dyDescent="0.2">
      <c r="A38" s="11" t="s">
        <v>33</v>
      </c>
      <c r="B38" s="12">
        <v>1052072</v>
      </c>
      <c r="C38" s="12">
        <v>1052072</v>
      </c>
      <c r="D38" s="12">
        <f t="shared" si="0"/>
        <v>0</v>
      </c>
      <c r="E38" s="13"/>
      <c r="F38" s="8"/>
    </row>
    <row r="39" spans="1:6" ht="23.25" customHeight="1" x14ac:dyDescent="0.2">
      <c r="A39" s="11" t="s">
        <v>34</v>
      </c>
      <c r="B39" s="12">
        <v>4601605</v>
      </c>
      <c r="C39" s="12">
        <v>5503022</v>
      </c>
      <c r="D39" s="12">
        <f t="shared" si="0"/>
        <v>901417</v>
      </c>
      <c r="E39" s="13" t="s">
        <v>62</v>
      </c>
      <c r="F39" s="8"/>
    </row>
    <row r="40" spans="1:6" ht="24" customHeight="1" x14ac:dyDescent="0.2">
      <c r="A40" s="11" t="s">
        <v>35</v>
      </c>
      <c r="B40" s="12">
        <v>260000</v>
      </c>
      <c r="C40" s="12">
        <v>298475</v>
      </c>
      <c r="D40" s="12">
        <f t="shared" si="0"/>
        <v>38475</v>
      </c>
      <c r="E40" s="13" t="s">
        <v>63</v>
      </c>
      <c r="F40" s="8"/>
    </row>
    <row r="41" spans="1:6" ht="18" customHeight="1" x14ac:dyDescent="0.2">
      <c r="A41" s="11" t="s">
        <v>36</v>
      </c>
      <c r="B41" s="12">
        <v>5647000</v>
      </c>
      <c r="C41" s="12">
        <v>5647000</v>
      </c>
      <c r="D41" s="12">
        <f t="shared" si="0"/>
        <v>0</v>
      </c>
      <c r="E41" s="15"/>
      <c r="F41" s="8"/>
    </row>
    <row r="42" spans="1:6" ht="24" customHeight="1" x14ac:dyDescent="0.2">
      <c r="A42" s="11" t="s">
        <v>37</v>
      </c>
      <c r="B42" s="12">
        <v>5707000</v>
      </c>
      <c r="C42" s="12">
        <v>11026943</v>
      </c>
      <c r="D42" s="12">
        <f t="shared" si="0"/>
        <v>5319943</v>
      </c>
      <c r="E42" s="13" t="s">
        <v>64</v>
      </c>
      <c r="F42" s="8"/>
    </row>
    <row r="43" spans="1:6" ht="16.5" customHeight="1" x14ac:dyDescent="0.2">
      <c r="A43" s="16" t="s">
        <v>38</v>
      </c>
      <c r="B43" s="12">
        <f>SUM(B10:B42)</f>
        <v>255663453.82999998</v>
      </c>
      <c r="C43" s="12">
        <f>SUM(C10:C42)</f>
        <v>268230784.21000004</v>
      </c>
      <c r="D43" s="12">
        <f>SUM(D10:D42)</f>
        <v>12567330.380000001</v>
      </c>
      <c r="E43" s="15"/>
      <c r="F43" s="8"/>
    </row>
  </sheetData>
  <mergeCells count="8">
    <mergeCell ref="A3:F3"/>
    <mergeCell ref="A4:F4"/>
    <mergeCell ref="A5:F5"/>
    <mergeCell ref="A7:A8"/>
    <mergeCell ref="B7:C7"/>
    <mergeCell ref="D7:D8"/>
    <mergeCell ref="E7:E8"/>
    <mergeCell ref="A6:E6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Отчет-2016</vt:lpstr>
    </vt:vector>
  </TitlesOfParts>
  <Company>ООО Кейсистемс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2017-03-27T13:12:59Z</cp:lastPrinted>
  <dcterms:created xsi:type="dcterms:W3CDTF">2015-03-10T07:46:56Z</dcterms:created>
  <dcterms:modified xsi:type="dcterms:W3CDTF">2017-03-27T13:13:06Z</dcterms:modified>
</cp:coreProperties>
</file>